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vetlana\Desktop\Решения 2023\Отчет за 2 квартал 2023\"/>
    </mc:Choice>
  </mc:AlternateContent>
  <bookViews>
    <workbookView xWindow="0" yWindow="0" windowWidth="23895" windowHeight="11415"/>
  </bookViews>
  <sheets>
    <sheet name="Документ (мес)" sheetId="2" r:id="rId1"/>
  </sheets>
  <definedNames>
    <definedName name="_xlnm.Print_Titles" localSheetId="0">'Документ (мес)'!$7:$8</definedName>
  </definedNames>
  <calcPr calcId="152511"/>
</workbook>
</file>

<file path=xl/calcChain.xml><?xml version="1.0" encoding="utf-8"?>
<calcChain xmlns="http://schemas.openxmlformats.org/spreadsheetml/2006/main">
  <c r="Q44" i="2" l="1"/>
  <c r="Q9" i="2"/>
  <c r="Q10" i="2"/>
  <c r="Q11" i="2"/>
  <c r="Q12" i="2"/>
  <c r="Q13" i="2"/>
  <c r="Q14" i="2"/>
  <c r="Q15" i="2"/>
  <c r="Q16" i="2"/>
  <c r="Q17" i="2"/>
  <c r="Q18" i="2"/>
  <c r="Q19" i="2"/>
  <c r="Q21" i="2"/>
  <c r="Q51" i="2"/>
  <c r="I59" i="2" l="1"/>
  <c r="H59" i="2"/>
  <c r="G59" i="2"/>
  <c r="Q58" i="2" l="1"/>
  <c r="Q57" i="2"/>
  <c r="Q56" i="2"/>
  <c r="Q55" i="2"/>
  <c r="Q54" i="2"/>
  <c r="Q53" i="2"/>
  <c r="Q52" i="2"/>
  <c r="Q50" i="2"/>
  <c r="Q49" i="2"/>
  <c r="Q48" i="2"/>
  <c r="Q47" i="2"/>
  <c r="Q46" i="2"/>
  <c r="Q45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0" i="2"/>
  <c r="P59" i="2"/>
  <c r="O59" i="2"/>
  <c r="N59" i="2"/>
  <c r="M59" i="2"/>
  <c r="L59" i="2"/>
  <c r="K59" i="2"/>
  <c r="J59" i="2"/>
  <c r="F59" i="2"/>
  <c r="E59" i="2"/>
  <c r="Q59" i="2" l="1"/>
</calcChain>
</file>

<file path=xl/sharedStrings.xml><?xml version="1.0" encoding="utf-8"?>
<sst xmlns="http://schemas.openxmlformats.org/spreadsheetml/2006/main" count="70" uniqueCount="70">
  <si>
    <t>Администрация Остаповского сельского поселения Шуйского муниципального района Ивановской области</t>
  </si>
  <si>
    <t>(наименование главного распорядителя, получателя средств областного бюджета, не находящегося в ведении главного распорядителя)</t>
  </si>
  <si>
    <t>КАССОВЫЙ ПЛАН ВЫПЛАТ</t>
  </si>
  <si>
    <t>Код бюджетной классификации</t>
  </si>
  <si>
    <t>Сумма</t>
  </si>
  <si>
    <t>Итого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</si>
  <si>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</si>
  <si>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</si>
  <si>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</si>
  <si>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</si>
  <si>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</si>
  <si>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</si>
  <si>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</si>
  <si>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</si>
  <si>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</si>
  <si>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</si>
  <si>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</si>
  <si>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</si>
  <si>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908.0102.0210100030.121</t>
  </si>
  <si>
    <t>908.0102.0210100030.129</t>
  </si>
  <si>
    <t>908.0104.0210100020.121</t>
  </si>
  <si>
    <t>908.0104.0210100020.129</t>
  </si>
  <si>
    <t>908.0104.0210100020.244</t>
  </si>
  <si>
    <t>908.0104.0210100020.247</t>
  </si>
  <si>
    <t>908.0104.0210100020.851</t>
  </si>
  <si>
    <t>908.0104.0210100020.852</t>
  </si>
  <si>
    <t>908.0104.0210100020.853</t>
  </si>
  <si>
    <t>908.0104.3790000310.540</t>
  </si>
  <si>
    <t>908.0106.3790000320.540</t>
  </si>
  <si>
    <t>908.0111.3190000170.870</t>
  </si>
  <si>
    <t>908.0113.0210100040.244</t>
  </si>
  <si>
    <t>908.0113.0210100050.244</t>
  </si>
  <si>
    <t>908.0113.0210100070.244</t>
  </si>
  <si>
    <t>908.0113.0210100080.244</t>
  </si>
  <si>
    <t>908.0113.0210100300.244</t>
  </si>
  <si>
    <t>908.0113.0220100090.244</t>
  </si>
  <si>
    <t>908.0113.0220100110.853</t>
  </si>
  <si>
    <t>908.0113.0310100120.244</t>
  </si>
  <si>
    <t>908.0113.0310100140.244</t>
  </si>
  <si>
    <t>908.0113.0410100160.244</t>
  </si>
  <si>
    <t>908.0113.0710100420.244</t>
  </si>
  <si>
    <t>908.0113.3590000340.247</t>
  </si>
  <si>
    <t>908.0113.3590000340.831</t>
  </si>
  <si>
    <t>908.0203.3490051180.121.22-51180-00000-00000</t>
  </si>
  <si>
    <t>908.0203.3490051180.129.22-51180-00000-00000</t>
  </si>
  <si>
    <t>908.0203.3490051180.244.22-51180-00000-00000</t>
  </si>
  <si>
    <t>908.0310.0110120010.244</t>
  </si>
  <si>
    <t>908.0310.0110160010.631</t>
  </si>
  <si>
    <t>908.0503.0510100180.247</t>
  </si>
  <si>
    <t>908.0503.0510100190.244</t>
  </si>
  <si>
    <t>908.0503.0520100200.244</t>
  </si>
  <si>
    <t>908.0503.0530100210.244</t>
  </si>
  <si>
    <t>908.0503.0540100230.244</t>
  </si>
  <si>
    <t>908.0503.3690000280.244</t>
  </si>
  <si>
    <t>908.0503.3690000290.244</t>
  </si>
  <si>
    <t>908.0801.0610100240.111</t>
  </si>
  <si>
    <t>908.0801.0610100240.119</t>
  </si>
  <si>
    <t>908.0801.0610100240.244</t>
  </si>
  <si>
    <t>908.0801.0610100240.247</t>
  </si>
  <si>
    <t>908.0801.0610100240.852</t>
  </si>
  <si>
    <t>908.0801.0610100240.853</t>
  </si>
  <si>
    <t>908.0801.0610180340.111</t>
  </si>
  <si>
    <t>908.0801.0610180340.119</t>
  </si>
  <si>
    <t>908.0801.06101S0340.111</t>
  </si>
  <si>
    <t>908.0801.06101S0340.119</t>
  </si>
  <si>
    <t>908.0801.0620100240.244</t>
  </si>
  <si>
    <t>908.1001.0210100060.321</t>
  </si>
  <si>
    <t>Итого по главному распорядителю (получателю средств):</t>
  </si>
  <si>
    <t>908.0503.055F2S5101244</t>
  </si>
  <si>
    <t>на 1 июля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</si>
</sst>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color rgb="FF000000"/>
      <name val="Arial Cyr"/>
    </font>
    <font>
      <sz val="8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wrapText="1"/>
    </xf>
    <xf numFmtId="0" fontId="1" fillId="0" borderId="2">
      <alignment wrapText="1"/>
    </xf>
    <xf numFmtId="0" fontId="1" fillId="0" borderId="2"/>
    <xf numFmtId="0" fontId="2" fillId="0" borderId="3">
      <alignment horizontal="left" vertical="top" wrapText="1"/>
    </xf>
    <xf numFmtId="0" fontId="2" fillId="0" borderId="2">
      <alignment horizontal="left"/>
    </xf>
    <xf numFmtId="0" fontId="1" fillId="0" borderId="2">
      <alignment horizontal="center"/>
    </xf>
    <xf numFmtId="0" fontId="1" fillId="0" borderId="4">
      <alignment horizontal="center" vertical="center"/>
    </xf>
    <xf numFmtId="49" fontId="1" fillId="0" borderId="4">
      <alignment wrapText="1"/>
    </xf>
    <xf numFmtId="4" fontId="1" fillId="0" borderId="4">
      <alignment horizontal="right" shrinkToFit="1"/>
    </xf>
    <xf numFmtId="0" fontId="3" fillId="0" borderId="4">
      <alignment horizontal="right" wrapText="1"/>
    </xf>
    <xf numFmtId="4" fontId="3" fillId="2" borderId="4">
      <alignment horizontal="right" shrinkToFit="1"/>
    </xf>
    <xf numFmtId="0" fontId="1" fillId="0" borderId="3"/>
    <xf numFmtId="0" fontId="5" fillId="0" borderId="0"/>
    <xf numFmtId="0" fontId="5" fillId="0" borderId="0"/>
    <xf numFmtId="0" fontId="5" fillId="0" borderId="0"/>
    <xf numFmtId="0" fontId="4" fillId="0" borderId="2"/>
    <xf numFmtId="0" fontId="4" fillId="0" borderId="2"/>
    <xf numFmtId="0" fontId="1" fillId="3" borderId="2"/>
    <xf numFmtId="0" fontId="1" fillId="3" borderId="1"/>
    <xf numFmtId="0" fontId="1" fillId="3" borderId="5"/>
    <xf numFmtId="0" fontId="1" fillId="3" borderId="3"/>
    <xf numFmtId="0" fontId="3" fillId="0" borderId="4">
      <alignment horizontal="right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2" xfId="2" applyNumberFormat="1" applyProtection="1">
      <alignment wrapText="1"/>
    </xf>
    <xf numFmtId="0" fontId="1" fillId="0" borderId="2" xfId="3" applyNumberFormat="1" applyProtection="1"/>
    <xf numFmtId="0" fontId="2" fillId="0" borderId="2" xfId="5" applyNumberFormat="1" applyProtection="1">
      <alignment horizontal="left"/>
    </xf>
    <xf numFmtId="0" fontId="1" fillId="0" borderId="4" xfId="7" applyNumberFormat="1" applyProtection="1">
      <alignment horizontal="center" vertical="center"/>
    </xf>
    <xf numFmtId="4" fontId="1" fillId="0" borderId="4" xfId="9" applyNumberFormat="1" applyProtection="1">
      <alignment horizontal="right" shrinkToFit="1"/>
    </xf>
    <xf numFmtId="4" fontId="3" fillId="2" borderId="4" xfId="11" applyNumberFormat="1" applyProtection="1">
      <alignment horizontal="right" shrinkToFit="1"/>
    </xf>
    <xf numFmtId="0" fontId="1" fillId="0" borderId="3" xfId="12" applyNumberFormat="1" applyProtection="1"/>
    <xf numFmtId="49" fontId="1" fillId="0" borderId="4" xfId="8" applyNumberFormat="1" applyProtection="1">
      <alignment wrapText="1"/>
    </xf>
    <xf numFmtId="49" fontId="1" fillId="0" borderId="4" xfId="8">
      <alignment wrapText="1"/>
    </xf>
    <xf numFmtId="49" fontId="1" fillId="0" borderId="6" xfId="8" applyNumberFormat="1" applyBorder="1" applyAlignment="1" applyProtection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4" xfId="10" applyNumberFormat="1" applyProtection="1">
      <alignment horizontal="right" wrapText="1"/>
    </xf>
    <xf numFmtId="0" fontId="3" fillId="0" borderId="4" xfId="10">
      <alignment horizontal="right" wrapText="1"/>
    </xf>
    <xf numFmtId="0" fontId="1" fillId="0" borderId="2" xfId="2" applyNumberFormat="1" applyProtection="1">
      <alignment wrapText="1"/>
    </xf>
    <xf numFmtId="0" fontId="1" fillId="0" borderId="2" xfId="2">
      <alignment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3" xfId="4" applyNumberFormat="1" applyProtection="1">
      <alignment horizontal="left" vertical="top" wrapText="1"/>
    </xf>
    <xf numFmtId="0" fontId="2" fillId="0" borderId="3" xfId="4">
      <alignment horizontal="left" vertical="top" wrapText="1"/>
    </xf>
    <xf numFmtId="0" fontId="1" fillId="0" borderId="2" xfId="6" applyNumberFormat="1" applyProtection="1">
      <alignment horizontal="center"/>
    </xf>
    <xf numFmtId="0" fontId="1" fillId="0" borderId="2" xfId="6">
      <alignment horizontal="center"/>
    </xf>
    <xf numFmtId="0" fontId="1" fillId="0" borderId="4" xfId="7" applyNumberFormat="1" applyProtection="1">
      <alignment horizontal="center" vertical="center"/>
    </xf>
    <xf numFmtId="0" fontId="1" fillId="0" borderId="4" xfId="7">
      <alignment horizontal="center" vertical="center"/>
    </xf>
    <xf numFmtId="4" fontId="1" fillId="0" borderId="4" xfId="9" applyNumberFormat="1" applyFill="1" applyProtection="1">
      <alignment horizontal="right" shrinkToFit="1"/>
    </xf>
  </cellXfs>
  <cellStyles count="23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4"/>
    <cellStyle name="xl25" xfId="5"/>
    <cellStyle name="xl26" xfId="3"/>
    <cellStyle name="xl27" xfId="6"/>
    <cellStyle name="xl28" xfId="19"/>
    <cellStyle name="xl29" xfId="7"/>
    <cellStyle name="xl30" xfId="20"/>
    <cellStyle name="xl31" xfId="8"/>
    <cellStyle name="xl32" xfId="9"/>
    <cellStyle name="xl33" xfId="21"/>
    <cellStyle name="xl34" xfId="22"/>
    <cellStyle name="xl35" xfId="11"/>
    <cellStyle name="xl36" xfId="12"/>
    <cellStyle name="xl37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showGridLines="0" tabSelected="1" workbookViewId="0">
      <pane ySplit="8" topLeftCell="A9" activePane="bottomLeft" state="frozen"/>
      <selection pane="bottomLeft" activeCell="Q20" sqref="Q20:Q56"/>
    </sheetView>
  </sheetViews>
  <sheetFormatPr defaultRowHeight="15" x14ac:dyDescent="0.25"/>
  <cols>
    <col min="1" max="1" width="20.85546875" style="1" customWidth="1"/>
    <col min="2" max="3" width="9.140625" style="1" customWidth="1"/>
    <col min="4" max="4" width="3.140625" style="1" customWidth="1"/>
    <col min="5" max="17" width="12.7109375" style="1" customWidth="1"/>
    <col min="18" max="16384" width="9.140625" style="1"/>
  </cols>
  <sheetData>
    <row r="1" spans="1:17" ht="38.450000000000003" customHeight="1" x14ac:dyDescent="0.25">
      <c r="A1" s="18" t="s">
        <v>0</v>
      </c>
      <c r="B1" s="19"/>
      <c r="C1" s="19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ht="36.75" customHeight="1" x14ac:dyDescent="0.25">
      <c r="A2" s="20" t="s">
        <v>1</v>
      </c>
      <c r="B2" s="21"/>
      <c r="C2" s="2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3"/>
    </row>
    <row r="3" spans="1:17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2.75" customHeight="1" x14ac:dyDescent="0.25">
      <c r="A4" s="22" t="s">
        <v>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3"/>
    </row>
    <row r="5" spans="1:17" ht="12.75" customHeight="1" x14ac:dyDescent="0.25">
      <c r="A5" s="22" t="s">
        <v>69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3"/>
    </row>
    <row r="6" spans="1:17" ht="12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4.25" customHeight="1" x14ac:dyDescent="0.25">
      <c r="A7" s="24" t="s">
        <v>3</v>
      </c>
      <c r="B7" s="25"/>
      <c r="C7" s="25"/>
      <c r="D7" s="25"/>
      <c r="E7" s="24" t="s">
        <v>4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4" t="s">
        <v>5</v>
      </c>
    </row>
    <row r="8" spans="1:17" ht="16.5" customHeight="1" x14ac:dyDescent="0.25">
      <c r="A8" s="25"/>
      <c r="B8" s="25"/>
      <c r="C8" s="25"/>
      <c r="D8" s="25"/>
      <c r="E8" s="5" t="s">
        <v>6</v>
      </c>
      <c r="F8" s="5" t="s">
        <v>7</v>
      </c>
      <c r="G8" s="5" t="s">
        <v>8</v>
      </c>
      <c r="H8" s="5" t="s">
        <v>9</v>
      </c>
      <c r="I8" s="5" t="s">
        <v>10</v>
      </c>
      <c r="J8" s="5" t="s">
        <v>11</v>
      </c>
      <c r="K8" s="5" t="s">
        <v>12</v>
      </c>
      <c r="L8" s="5" t="s">
        <v>13</v>
      </c>
      <c r="M8" s="5" t="s">
        <v>14</v>
      </c>
      <c r="N8" s="5" t="s">
        <v>15</v>
      </c>
      <c r="O8" s="5" t="s">
        <v>16</v>
      </c>
      <c r="P8" s="5" t="s">
        <v>17</v>
      </c>
      <c r="Q8" s="25"/>
    </row>
    <row r="9" spans="1:17" ht="15.2" customHeight="1" x14ac:dyDescent="0.25">
      <c r="A9" s="9" t="s">
        <v>18</v>
      </c>
      <c r="B9" s="10"/>
      <c r="C9" s="10"/>
      <c r="D9" s="10"/>
      <c r="E9" s="6">
        <v>14919.68</v>
      </c>
      <c r="F9" s="6">
        <v>58408.959999999999</v>
      </c>
      <c r="G9" s="6">
        <v>58408.959999999999</v>
      </c>
      <c r="H9" s="6">
        <v>58408.959999999999</v>
      </c>
      <c r="I9" s="6">
        <v>58408.959999999999</v>
      </c>
      <c r="J9" s="6">
        <v>34455.660000000003</v>
      </c>
      <c r="K9" s="6">
        <v>58408.959999999999</v>
      </c>
      <c r="L9" s="6">
        <v>58408.959999999999</v>
      </c>
      <c r="M9" s="6">
        <v>115869.44</v>
      </c>
      <c r="N9" s="6">
        <v>58408.959999999999</v>
      </c>
      <c r="O9" s="6">
        <v>58408.959999999999</v>
      </c>
      <c r="P9" s="6">
        <v>131854.54</v>
      </c>
      <c r="Q9" s="6">
        <f t="shared" ref="Q9:Q19" si="0">SUM(E9:P9)</f>
        <v>764371</v>
      </c>
    </row>
    <row r="10" spans="1:17" ht="15.2" customHeight="1" x14ac:dyDescent="0.25">
      <c r="A10" s="9" t="s">
        <v>19</v>
      </c>
      <c r="B10" s="10"/>
      <c r="C10" s="10"/>
      <c r="D10" s="10"/>
      <c r="E10" s="6">
        <v>0</v>
      </c>
      <c r="F10" s="6">
        <v>17522.689999999999</v>
      </c>
      <c r="G10" s="6">
        <v>17639.509999999998</v>
      </c>
      <c r="H10" s="6">
        <v>17522.68</v>
      </c>
      <c r="I10" s="6">
        <v>17639.509999999998</v>
      </c>
      <c r="J10" s="6">
        <v>8819.76</v>
      </c>
      <c r="K10" s="6">
        <v>17639.509999999998</v>
      </c>
      <c r="L10" s="6">
        <v>17639.509999999998</v>
      </c>
      <c r="M10" s="6">
        <v>36694.949999999997</v>
      </c>
      <c r="N10" s="6">
        <v>17639.509999999998</v>
      </c>
      <c r="O10" s="6">
        <v>17639.509999999998</v>
      </c>
      <c r="P10" s="6">
        <v>44442.86</v>
      </c>
      <c r="Q10" s="6">
        <f t="shared" si="0"/>
        <v>230840</v>
      </c>
    </row>
    <row r="11" spans="1:17" ht="15.2" customHeight="1" x14ac:dyDescent="0.25">
      <c r="A11" s="9" t="s">
        <v>20</v>
      </c>
      <c r="B11" s="10"/>
      <c r="C11" s="10"/>
      <c r="D11" s="10"/>
      <c r="E11" s="6">
        <v>27303.13</v>
      </c>
      <c r="F11" s="6">
        <v>232655.38</v>
      </c>
      <c r="G11" s="6">
        <v>220823.63</v>
      </c>
      <c r="H11" s="6">
        <v>265735.64</v>
      </c>
      <c r="I11" s="6">
        <v>295259.09000000003</v>
      </c>
      <c r="J11" s="6">
        <v>346339.3</v>
      </c>
      <c r="K11" s="6">
        <v>305000</v>
      </c>
      <c r="L11" s="6">
        <v>265000</v>
      </c>
      <c r="M11" s="6">
        <v>265000</v>
      </c>
      <c r="N11" s="6">
        <v>244525.97</v>
      </c>
      <c r="O11" s="6">
        <v>305000</v>
      </c>
      <c r="P11" s="6">
        <v>389819.86</v>
      </c>
      <c r="Q11" s="6">
        <f t="shared" si="0"/>
        <v>3162462</v>
      </c>
    </row>
    <row r="12" spans="1:17" ht="15.2" customHeight="1" x14ac:dyDescent="0.25">
      <c r="A12" s="9" t="s">
        <v>21</v>
      </c>
      <c r="B12" s="10"/>
      <c r="C12" s="10"/>
      <c r="D12" s="10"/>
      <c r="E12" s="6">
        <v>0</v>
      </c>
      <c r="F12" s="6">
        <v>69796.61</v>
      </c>
      <c r="G12" s="6">
        <v>68633.56</v>
      </c>
      <c r="H12" s="6">
        <v>71259.759999999995</v>
      </c>
      <c r="I12" s="6">
        <v>70950.759999999995</v>
      </c>
      <c r="J12" s="6">
        <v>93129.15</v>
      </c>
      <c r="K12" s="6">
        <v>102982</v>
      </c>
      <c r="L12" s="6">
        <v>80030</v>
      </c>
      <c r="M12" s="6">
        <v>80030</v>
      </c>
      <c r="N12" s="6">
        <v>73847</v>
      </c>
      <c r="O12" s="6">
        <v>92110</v>
      </c>
      <c r="P12" s="6">
        <v>149274.16</v>
      </c>
      <c r="Q12" s="6">
        <f t="shared" si="0"/>
        <v>952043</v>
      </c>
    </row>
    <row r="13" spans="1:17" ht="15.2" customHeight="1" x14ac:dyDescent="0.25">
      <c r="A13" s="9" t="s">
        <v>22</v>
      </c>
      <c r="B13" s="10"/>
      <c r="C13" s="10"/>
      <c r="D13" s="10"/>
      <c r="E13" s="6">
        <v>3058.86</v>
      </c>
      <c r="F13" s="6">
        <v>27598.22</v>
      </c>
      <c r="G13" s="6">
        <v>9612.15</v>
      </c>
      <c r="H13" s="6">
        <v>23594.41</v>
      </c>
      <c r="I13" s="6">
        <v>6130.53</v>
      </c>
      <c r="J13" s="6">
        <v>40513.39</v>
      </c>
      <c r="K13" s="6">
        <v>44000</v>
      </c>
      <c r="L13" s="6">
        <v>18000</v>
      </c>
      <c r="M13" s="6">
        <v>16000</v>
      </c>
      <c r="N13" s="6">
        <v>13000</v>
      </c>
      <c r="O13" s="6">
        <v>30737.81</v>
      </c>
      <c r="P13" s="6">
        <v>51121.14</v>
      </c>
      <c r="Q13" s="6">
        <f t="shared" si="0"/>
        <v>283366.51</v>
      </c>
    </row>
    <row r="14" spans="1:17" ht="15.2" customHeight="1" x14ac:dyDescent="0.25">
      <c r="A14" s="9" t="s">
        <v>23</v>
      </c>
      <c r="B14" s="10"/>
      <c r="C14" s="10"/>
      <c r="D14" s="10"/>
      <c r="E14" s="6">
        <v>0</v>
      </c>
      <c r="F14" s="6">
        <v>19568.04</v>
      </c>
      <c r="G14" s="6">
        <v>0</v>
      </c>
      <c r="H14" s="6">
        <v>48079.3</v>
      </c>
      <c r="I14" s="6">
        <v>0</v>
      </c>
      <c r="J14" s="6">
        <v>8375.2000000000007</v>
      </c>
      <c r="K14" s="6">
        <v>0</v>
      </c>
      <c r="L14" s="6">
        <v>0</v>
      </c>
      <c r="M14" s="6">
        <v>11000</v>
      </c>
      <c r="N14" s="6">
        <v>21000</v>
      </c>
      <c r="O14" s="6">
        <v>25000</v>
      </c>
      <c r="P14" s="6">
        <v>36610.949999999997</v>
      </c>
      <c r="Q14" s="6">
        <f t="shared" si="0"/>
        <v>169633.49</v>
      </c>
    </row>
    <row r="15" spans="1:17" ht="15.2" customHeight="1" x14ac:dyDescent="0.25">
      <c r="A15" s="9" t="s">
        <v>24</v>
      </c>
      <c r="B15" s="10"/>
      <c r="C15" s="10"/>
      <c r="D15" s="10"/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200</v>
      </c>
      <c r="Q15" s="6">
        <f t="shared" si="0"/>
        <v>200</v>
      </c>
    </row>
    <row r="16" spans="1:17" ht="15.2" customHeight="1" x14ac:dyDescent="0.25">
      <c r="A16" s="9" t="s">
        <v>25</v>
      </c>
      <c r="B16" s="10"/>
      <c r="C16" s="10"/>
      <c r="D16" s="10"/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800</v>
      </c>
      <c r="O16" s="6">
        <v>0</v>
      </c>
      <c r="P16" s="6">
        <v>0</v>
      </c>
      <c r="Q16" s="6">
        <f t="shared" si="0"/>
        <v>800</v>
      </c>
    </row>
    <row r="17" spans="1:17" ht="15.2" customHeight="1" x14ac:dyDescent="0.25">
      <c r="A17" s="9" t="s">
        <v>26</v>
      </c>
      <c r="B17" s="10"/>
      <c r="C17" s="10"/>
      <c r="D17" s="10"/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500</v>
      </c>
      <c r="Q17" s="6">
        <f t="shared" si="0"/>
        <v>500</v>
      </c>
    </row>
    <row r="18" spans="1:17" ht="15.2" customHeight="1" x14ac:dyDescent="0.25">
      <c r="A18" s="9" t="s">
        <v>27</v>
      </c>
      <c r="B18" s="10"/>
      <c r="C18" s="10"/>
      <c r="D18" s="10"/>
      <c r="E18" s="6">
        <v>855.26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f t="shared" si="0"/>
        <v>855.26</v>
      </c>
    </row>
    <row r="19" spans="1:17" ht="15.2" customHeight="1" x14ac:dyDescent="0.25">
      <c r="A19" s="9" t="s">
        <v>28</v>
      </c>
      <c r="B19" s="10"/>
      <c r="C19" s="10"/>
      <c r="D19" s="10"/>
      <c r="E19" s="6">
        <v>75976.350000000006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f t="shared" si="0"/>
        <v>75976.350000000006</v>
      </c>
    </row>
    <row r="20" spans="1:17" ht="15.2" customHeight="1" x14ac:dyDescent="0.25">
      <c r="A20" s="9" t="s">
        <v>29</v>
      </c>
      <c r="B20" s="10"/>
      <c r="C20" s="10"/>
      <c r="D20" s="10"/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50000</v>
      </c>
      <c r="Q20" s="26">
        <f t="shared" ref="Q20:Q50" si="1">SUM(E20:P20)</f>
        <v>50000</v>
      </c>
    </row>
    <row r="21" spans="1:17" ht="15.2" customHeight="1" x14ac:dyDescent="0.25">
      <c r="A21" s="9" t="s">
        <v>30</v>
      </c>
      <c r="B21" s="10"/>
      <c r="C21" s="10"/>
      <c r="D21" s="10"/>
      <c r="E21" s="6">
        <v>0</v>
      </c>
      <c r="F21" s="6">
        <v>0</v>
      </c>
      <c r="G21" s="6">
        <v>0</v>
      </c>
      <c r="H21" s="6">
        <v>0</v>
      </c>
      <c r="I21" s="6">
        <v>12150</v>
      </c>
      <c r="J21" s="6"/>
      <c r="K21" s="6">
        <v>25122</v>
      </c>
      <c r="L21" s="6">
        <v>25300</v>
      </c>
      <c r="M21" s="6">
        <v>24000</v>
      </c>
      <c r="N21" s="6">
        <v>27000</v>
      </c>
      <c r="O21" s="6">
        <v>32428</v>
      </c>
      <c r="P21" s="6">
        <v>104000</v>
      </c>
      <c r="Q21" s="26">
        <f>SUM(E21:P21)</f>
        <v>250000</v>
      </c>
    </row>
    <row r="22" spans="1:17" ht="15.2" customHeight="1" x14ac:dyDescent="0.25">
      <c r="A22" s="9" t="s">
        <v>31</v>
      </c>
      <c r="B22" s="10"/>
      <c r="C22" s="10"/>
      <c r="D22" s="10"/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10000</v>
      </c>
      <c r="N22" s="6">
        <v>0</v>
      </c>
      <c r="O22" s="6">
        <v>0</v>
      </c>
      <c r="P22" s="6">
        <v>0</v>
      </c>
      <c r="Q22" s="26">
        <f t="shared" si="1"/>
        <v>10000</v>
      </c>
    </row>
    <row r="23" spans="1:17" ht="15.2" customHeight="1" x14ac:dyDescent="0.25">
      <c r="A23" s="9" t="s">
        <v>32</v>
      </c>
      <c r="B23" s="10"/>
      <c r="C23" s="10"/>
      <c r="D23" s="10"/>
      <c r="E23" s="6">
        <v>25000</v>
      </c>
      <c r="F23" s="6">
        <v>0</v>
      </c>
      <c r="G23" s="6">
        <v>0</v>
      </c>
      <c r="H23" s="6">
        <v>63393</v>
      </c>
      <c r="I23" s="6">
        <v>22000</v>
      </c>
      <c r="J23" s="6">
        <v>60800</v>
      </c>
      <c r="K23" s="6">
        <v>0</v>
      </c>
      <c r="L23" s="6">
        <v>0</v>
      </c>
      <c r="M23" s="6">
        <v>42000</v>
      </c>
      <c r="N23" s="6">
        <v>0</v>
      </c>
      <c r="O23" s="6">
        <v>46531.82</v>
      </c>
      <c r="P23" s="6">
        <v>40275.18</v>
      </c>
      <c r="Q23" s="26">
        <f t="shared" si="1"/>
        <v>300000</v>
      </c>
    </row>
    <row r="24" spans="1:17" ht="15.2" customHeight="1" x14ac:dyDescent="0.25">
      <c r="A24" s="9" t="s">
        <v>33</v>
      </c>
      <c r="B24" s="10"/>
      <c r="C24" s="10"/>
      <c r="D24" s="10"/>
      <c r="E24" s="6">
        <v>0</v>
      </c>
      <c r="F24" s="6">
        <v>7520.03</v>
      </c>
      <c r="G24" s="6">
        <v>7520.03</v>
      </c>
      <c r="H24" s="6">
        <v>15040.06</v>
      </c>
      <c r="I24" s="6">
        <v>0</v>
      </c>
      <c r="J24" s="6">
        <v>6127.27</v>
      </c>
      <c r="K24" s="6">
        <v>7520.03</v>
      </c>
      <c r="L24" s="6">
        <v>7520.03</v>
      </c>
      <c r="M24" s="6">
        <v>7520.03</v>
      </c>
      <c r="N24" s="6">
        <v>8205</v>
      </c>
      <c r="O24" s="6">
        <v>8205</v>
      </c>
      <c r="P24" s="6">
        <v>15062.88</v>
      </c>
      <c r="Q24" s="26">
        <f t="shared" si="1"/>
        <v>90240.36</v>
      </c>
    </row>
    <row r="25" spans="1:17" ht="15.2" customHeight="1" x14ac:dyDescent="0.25">
      <c r="A25" s="9" t="s">
        <v>34</v>
      </c>
      <c r="B25" s="10"/>
      <c r="C25" s="10"/>
      <c r="D25" s="10"/>
      <c r="E25" s="6">
        <v>0</v>
      </c>
      <c r="F25" s="6">
        <v>48030</v>
      </c>
      <c r="G25" s="6">
        <v>13265</v>
      </c>
      <c r="H25" s="6">
        <v>20365</v>
      </c>
      <c r="I25" s="6">
        <v>5765</v>
      </c>
      <c r="J25" s="6">
        <v>65565</v>
      </c>
      <c r="K25" s="6">
        <v>14000</v>
      </c>
      <c r="L25" s="6">
        <v>32000</v>
      </c>
      <c r="M25" s="6">
        <v>28000</v>
      </c>
      <c r="N25" s="6">
        <v>24000</v>
      </c>
      <c r="O25" s="6">
        <v>86000</v>
      </c>
      <c r="P25" s="6">
        <v>63010</v>
      </c>
      <c r="Q25" s="26">
        <f t="shared" si="1"/>
        <v>400000</v>
      </c>
    </row>
    <row r="26" spans="1:17" ht="15.2" customHeight="1" x14ac:dyDescent="0.25">
      <c r="A26" s="9" t="s">
        <v>35</v>
      </c>
      <c r="B26" s="10"/>
      <c r="C26" s="10"/>
      <c r="D26" s="10"/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10000</v>
      </c>
      <c r="Q26" s="26">
        <f t="shared" si="1"/>
        <v>10000</v>
      </c>
    </row>
    <row r="27" spans="1:17" ht="15.2" customHeight="1" x14ac:dyDescent="0.25">
      <c r="A27" s="9" t="s">
        <v>36</v>
      </c>
      <c r="B27" s="10"/>
      <c r="C27" s="10"/>
      <c r="D27" s="10"/>
      <c r="E27" s="6">
        <v>0</v>
      </c>
      <c r="F27" s="6">
        <v>9936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5064</v>
      </c>
      <c r="Q27" s="26">
        <f t="shared" si="1"/>
        <v>15000</v>
      </c>
    </row>
    <row r="28" spans="1:17" ht="15.2" customHeight="1" x14ac:dyDescent="0.25">
      <c r="A28" s="9" t="s">
        <v>37</v>
      </c>
      <c r="B28" s="10"/>
      <c r="C28" s="10"/>
      <c r="D28" s="10"/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20000</v>
      </c>
      <c r="N28" s="6">
        <v>0</v>
      </c>
      <c r="O28" s="6">
        <v>0</v>
      </c>
      <c r="P28" s="6">
        <v>0</v>
      </c>
      <c r="Q28" s="26">
        <f t="shared" si="1"/>
        <v>20000</v>
      </c>
    </row>
    <row r="29" spans="1:17" ht="15.2" customHeight="1" x14ac:dyDescent="0.25">
      <c r="A29" s="9" t="s">
        <v>38</v>
      </c>
      <c r="B29" s="10"/>
      <c r="C29" s="10"/>
      <c r="D29" s="10"/>
      <c r="E29" s="6">
        <v>0</v>
      </c>
      <c r="F29" s="6"/>
      <c r="G29" s="6">
        <v>0</v>
      </c>
      <c r="H29" s="6">
        <v>0</v>
      </c>
      <c r="I29" s="6">
        <v>0</v>
      </c>
      <c r="J29" s="6">
        <v>1275</v>
      </c>
      <c r="K29" s="6">
        <v>0</v>
      </c>
      <c r="L29" s="6">
        <v>0</v>
      </c>
      <c r="M29" s="6">
        <v>33841</v>
      </c>
      <c r="N29" s="6">
        <v>0</v>
      </c>
      <c r="O29" s="6">
        <v>20000</v>
      </c>
      <c r="P29" s="6">
        <v>0</v>
      </c>
      <c r="Q29" s="26">
        <f t="shared" si="1"/>
        <v>55116</v>
      </c>
    </row>
    <row r="30" spans="1:17" ht="15.2" customHeight="1" x14ac:dyDescent="0.25">
      <c r="A30" s="9" t="s">
        <v>39</v>
      </c>
      <c r="B30" s="10"/>
      <c r="C30" s="10"/>
      <c r="D30" s="10"/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40000</v>
      </c>
      <c r="O30" s="6">
        <v>0</v>
      </c>
      <c r="P30" s="6">
        <v>0</v>
      </c>
      <c r="Q30" s="26">
        <f t="shared" si="1"/>
        <v>40000</v>
      </c>
    </row>
    <row r="31" spans="1:17" ht="15.2" customHeight="1" x14ac:dyDescent="0.25">
      <c r="A31" s="9" t="s">
        <v>40</v>
      </c>
      <c r="B31" s="10"/>
      <c r="C31" s="10"/>
      <c r="D31" s="10"/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30000</v>
      </c>
      <c r="Q31" s="26">
        <f t="shared" si="1"/>
        <v>30000</v>
      </c>
    </row>
    <row r="32" spans="1:17" ht="15.2" customHeight="1" x14ac:dyDescent="0.25">
      <c r="A32" s="9" t="s">
        <v>41</v>
      </c>
      <c r="B32" s="10"/>
      <c r="C32" s="10"/>
      <c r="D32" s="10"/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5000</v>
      </c>
      <c r="Q32" s="26">
        <f t="shared" si="1"/>
        <v>5000</v>
      </c>
    </row>
    <row r="33" spans="1:17" ht="15.2" customHeight="1" x14ac:dyDescent="0.25">
      <c r="A33" s="9" t="s">
        <v>42</v>
      </c>
      <c r="B33" s="10"/>
      <c r="C33" s="10"/>
      <c r="D33" s="10"/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5000</v>
      </c>
      <c r="Q33" s="26">
        <f t="shared" si="1"/>
        <v>5000</v>
      </c>
    </row>
    <row r="34" spans="1:17" ht="15.2" customHeight="1" x14ac:dyDescent="0.25">
      <c r="A34" s="9" t="s">
        <v>43</v>
      </c>
      <c r="B34" s="10"/>
      <c r="C34" s="10"/>
      <c r="D34" s="10"/>
      <c r="E34" s="6">
        <v>0</v>
      </c>
      <c r="F34" s="6">
        <v>25346.48</v>
      </c>
      <c r="G34" s="6">
        <v>17913.22</v>
      </c>
      <c r="H34" s="6">
        <v>10216.93</v>
      </c>
      <c r="I34" s="6">
        <v>19617.68</v>
      </c>
      <c r="J34" s="6">
        <v>35621.86</v>
      </c>
      <c r="K34" s="6">
        <v>0</v>
      </c>
      <c r="L34" s="6">
        <v>17200</v>
      </c>
      <c r="M34" s="6">
        <v>17200</v>
      </c>
      <c r="N34" s="6">
        <v>17200</v>
      </c>
      <c r="O34" s="6">
        <v>17200</v>
      </c>
      <c r="P34" s="6">
        <v>32483.83</v>
      </c>
      <c r="Q34" s="26">
        <f t="shared" si="1"/>
        <v>210000</v>
      </c>
    </row>
    <row r="35" spans="1:17" ht="15.2" customHeight="1" x14ac:dyDescent="0.25">
      <c r="A35" s="9" t="s">
        <v>44</v>
      </c>
      <c r="B35" s="10"/>
      <c r="C35" s="10"/>
      <c r="D35" s="10"/>
      <c r="E35" s="6">
        <v>0</v>
      </c>
      <c r="F35" s="6">
        <v>5142.54</v>
      </c>
      <c r="G35" s="6">
        <v>5142.53</v>
      </c>
      <c r="H35" s="6">
        <v>5142.51</v>
      </c>
      <c r="I35" s="6">
        <v>4885.41</v>
      </c>
      <c r="J35" s="6">
        <v>11796.94</v>
      </c>
      <c r="K35" s="6">
        <v>0</v>
      </c>
      <c r="L35" s="6">
        <v>5200</v>
      </c>
      <c r="M35" s="6">
        <v>5200</v>
      </c>
      <c r="N35" s="6">
        <v>5200</v>
      </c>
      <c r="O35" s="6">
        <v>5200</v>
      </c>
      <c r="P35" s="6">
        <v>10510.07</v>
      </c>
      <c r="Q35" s="26">
        <f t="shared" si="1"/>
        <v>63420</v>
      </c>
    </row>
    <row r="36" spans="1:17" ht="15.2" customHeight="1" x14ac:dyDescent="0.25">
      <c r="A36" s="9" t="s">
        <v>45</v>
      </c>
      <c r="B36" s="10"/>
      <c r="C36" s="10"/>
      <c r="D36" s="10"/>
      <c r="E36" s="6">
        <v>0</v>
      </c>
      <c r="F36" s="6">
        <v>0</v>
      </c>
      <c r="G36" s="6">
        <v>0</v>
      </c>
      <c r="H36" s="6">
        <v>2000</v>
      </c>
      <c r="I36" s="6">
        <v>0</v>
      </c>
      <c r="J36" s="6">
        <v>660</v>
      </c>
      <c r="K36" s="6">
        <v>1400</v>
      </c>
      <c r="L36" s="6">
        <v>2500</v>
      </c>
      <c r="M36" s="6">
        <v>1500</v>
      </c>
      <c r="N36" s="6">
        <v>1300</v>
      </c>
      <c r="O36" s="6">
        <v>0</v>
      </c>
      <c r="P36" s="6">
        <v>5820</v>
      </c>
      <c r="Q36" s="26">
        <f t="shared" si="1"/>
        <v>15180</v>
      </c>
    </row>
    <row r="37" spans="1:17" ht="15.2" customHeight="1" x14ac:dyDescent="0.25">
      <c r="A37" s="9" t="s">
        <v>46</v>
      </c>
      <c r="B37" s="10"/>
      <c r="C37" s="10"/>
      <c r="D37" s="10"/>
      <c r="E37" s="6">
        <v>0</v>
      </c>
      <c r="F37" s="6">
        <v>86000</v>
      </c>
      <c r="G37" s="6">
        <v>47000</v>
      </c>
      <c r="H37" s="6">
        <v>0</v>
      </c>
      <c r="I37" s="6">
        <v>2000</v>
      </c>
      <c r="J37" s="6">
        <v>2000</v>
      </c>
      <c r="K37" s="6">
        <v>5000</v>
      </c>
      <c r="L37" s="6">
        <v>16000</v>
      </c>
      <c r="M37" s="6">
        <v>16000</v>
      </c>
      <c r="N37" s="6">
        <v>18000</v>
      </c>
      <c r="O37" s="6">
        <v>22000</v>
      </c>
      <c r="P37" s="6">
        <v>36000</v>
      </c>
      <c r="Q37" s="26">
        <f t="shared" si="1"/>
        <v>250000</v>
      </c>
    </row>
    <row r="38" spans="1:17" ht="15.2" customHeight="1" x14ac:dyDescent="0.25">
      <c r="A38" s="9" t="s">
        <v>47</v>
      </c>
      <c r="B38" s="10"/>
      <c r="C38" s="10"/>
      <c r="D38" s="10"/>
      <c r="E38" s="6">
        <v>0</v>
      </c>
      <c r="F38" s="6">
        <v>11592</v>
      </c>
      <c r="G38" s="6">
        <v>0</v>
      </c>
      <c r="H38" s="6">
        <v>25782</v>
      </c>
      <c r="I38" s="6">
        <v>0</v>
      </c>
      <c r="J38" s="6"/>
      <c r="K38" s="6">
        <v>3198</v>
      </c>
      <c r="L38" s="6">
        <v>5796</v>
      </c>
      <c r="M38" s="6">
        <v>5796</v>
      </c>
      <c r="N38" s="6">
        <v>5796</v>
      </c>
      <c r="O38" s="6">
        <v>5796</v>
      </c>
      <c r="P38" s="6">
        <v>5796</v>
      </c>
      <c r="Q38" s="26">
        <f t="shared" si="1"/>
        <v>69552</v>
      </c>
    </row>
    <row r="39" spans="1:17" ht="15.2" customHeight="1" x14ac:dyDescent="0.25">
      <c r="A39" s="9" t="s">
        <v>48</v>
      </c>
      <c r="B39" s="10"/>
      <c r="C39" s="10"/>
      <c r="D39" s="10"/>
      <c r="E39" s="6">
        <v>0</v>
      </c>
      <c r="F39" s="6">
        <v>138273.89000000001</v>
      </c>
      <c r="G39" s="6">
        <v>59204.57</v>
      </c>
      <c r="H39" s="6">
        <v>84388.69</v>
      </c>
      <c r="I39" s="6">
        <v>51301.05</v>
      </c>
      <c r="J39" s="6">
        <v>41773.81</v>
      </c>
      <c r="K39" s="6">
        <v>40000</v>
      </c>
      <c r="L39" s="6">
        <v>31057.99</v>
      </c>
      <c r="M39" s="6">
        <v>43000</v>
      </c>
      <c r="N39" s="6">
        <v>43000</v>
      </c>
      <c r="O39" s="6">
        <v>43000</v>
      </c>
      <c r="P39" s="6">
        <v>45000</v>
      </c>
      <c r="Q39" s="26">
        <f t="shared" si="1"/>
        <v>620000</v>
      </c>
    </row>
    <row r="40" spans="1:17" ht="15.2" customHeight="1" x14ac:dyDescent="0.25">
      <c r="A40" s="9" t="s">
        <v>49</v>
      </c>
      <c r="B40" s="10"/>
      <c r="C40" s="10"/>
      <c r="D40" s="10"/>
      <c r="E40" s="6">
        <v>0</v>
      </c>
      <c r="F40" s="6">
        <v>204076.09</v>
      </c>
      <c r="G40" s="6">
        <v>358436.67</v>
      </c>
      <c r="H40" s="6">
        <v>47924.23</v>
      </c>
      <c r="I40" s="6">
        <v>388436.67</v>
      </c>
      <c r="J40" s="6">
        <v>60975.53</v>
      </c>
      <c r="K40" s="6">
        <v>14000</v>
      </c>
      <c r="L40" s="6">
        <v>14000</v>
      </c>
      <c r="M40" s="6">
        <v>26000</v>
      </c>
      <c r="N40" s="6">
        <v>15804.25</v>
      </c>
      <c r="O40" s="6">
        <v>25000</v>
      </c>
      <c r="P40" s="6">
        <v>45346.559999999998</v>
      </c>
      <c r="Q40" s="26">
        <f t="shared" si="1"/>
        <v>1200000</v>
      </c>
    </row>
    <row r="41" spans="1:17" ht="15.2" customHeight="1" x14ac:dyDescent="0.25">
      <c r="A41" s="9" t="s">
        <v>50</v>
      </c>
      <c r="B41" s="10"/>
      <c r="C41" s="10"/>
      <c r="D41" s="10"/>
      <c r="E41" s="6">
        <v>0</v>
      </c>
      <c r="F41" s="6">
        <v>0</v>
      </c>
      <c r="G41" s="6">
        <v>0</v>
      </c>
      <c r="H41" s="6">
        <v>0</v>
      </c>
      <c r="I41" s="6">
        <v>42489</v>
      </c>
      <c r="J41" s="6">
        <v>0</v>
      </c>
      <c r="K41" s="6">
        <v>0</v>
      </c>
      <c r="L41" s="6">
        <v>0</v>
      </c>
      <c r="M41" s="6">
        <v>0</v>
      </c>
      <c r="N41" s="6">
        <v>7511</v>
      </c>
      <c r="O41" s="6">
        <v>0</v>
      </c>
      <c r="P41" s="6">
        <v>0</v>
      </c>
      <c r="Q41" s="26">
        <f t="shared" si="1"/>
        <v>50000</v>
      </c>
    </row>
    <row r="42" spans="1:17" ht="15.2" customHeight="1" x14ac:dyDescent="0.25">
      <c r="A42" s="9" t="s">
        <v>51</v>
      </c>
      <c r="B42" s="10"/>
      <c r="C42" s="10"/>
      <c r="D42" s="10"/>
      <c r="E42" s="6">
        <v>0</v>
      </c>
      <c r="F42" s="6">
        <v>91740.88</v>
      </c>
      <c r="G42" s="6">
        <v>83441.490000000005</v>
      </c>
      <c r="H42" s="6">
        <v>104114.6</v>
      </c>
      <c r="I42" s="6">
        <v>262647.09000000003</v>
      </c>
      <c r="J42" s="6">
        <v>60786.95</v>
      </c>
      <c r="K42" s="6">
        <v>365000</v>
      </c>
      <c r="L42" s="6">
        <v>392000</v>
      </c>
      <c r="M42" s="6">
        <v>290410.63</v>
      </c>
      <c r="N42" s="6">
        <v>286000</v>
      </c>
      <c r="O42" s="6">
        <v>300000</v>
      </c>
      <c r="P42" s="6">
        <v>359451.36</v>
      </c>
      <c r="Q42" s="26">
        <f t="shared" si="1"/>
        <v>2595593</v>
      </c>
    </row>
    <row r="43" spans="1:17" ht="15.2" customHeight="1" x14ac:dyDescent="0.25">
      <c r="A43" s="9" t="s">
        <v>52</v>
      </c>
      <c r="B43" s="10"/>
      <c r="C43" s="10"/>
      <c r="D43" s="10"/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100000</v>
      </c>
      <c r="O43" s="6">
        <v>0</v>
      </c>
      <c r="P43" s="6">
        <v>0</v>
      </c>
      <c r="Q43" s="26">
        <f t="shared" si="1"/>
        <v>100000</v>
      </c>
    </row>
    <row r="44" spans="1:17" ht="15.2" customHeight="1" x14ac:dyDescent="0.25">
      <c r="A44" s="11" t="s">
        <v>68</v>
      </c>
      <c r="B44" s="12"/>
      <c r="C44" s="12"/>
      <c r="D44" s="13"/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599013.27</v>
      </c>
      <c r="N44" s="6"/>
      <c r="O44" s="6"/>
      <c r="P44" s="6"/>
      <c r="Q44" s="26">
        <f>SUM(E44:P44)</f>
        <v>599013.27</v>
      </c>
    </row>
    <row r="45" spans="1:17" ht="15.2" customHeight="1" x14ac:dyDescent="0.25">
      <c r="A45" s="9" t="s">
        <v>53</v>
      </c>
      <c r="B45" s="10"/>
      <c r="C45" s="10"/>
      <c r="D45" s="10"/>
      <c r="E45" s="6">
        <v>0</v>
      </c>
      <c r="F45" s="6">
        <v>0</v>
      </c>
      <c r="G45" s="6">
        <v>0</v>
      </c>
      <c r="H45" s="6">
        <v>0</v>
      </c>
      <c r="I45" s="6">
        <v>96000</v>
      </c>
      <c r="J45" s="6">
        <v>0</v>
      </c>
      <c r="K45" s="6">
        <v>36000</v>
      </c>
      <c r="L45" s="6">
        <v>45000</v>
      </c>
      <c r="M45" s="6">
        <v>87000</v>
      </c>
      <c r="N45" s="6">
        <v>38000</v>
      </c>
      <c r="O45" s="6">
        <v>58000</v>
      </c>
      <c r="P45" s="6">
        <v>51879.199999999997</v>
      </c>
      <c r="Q45" s="26">
        <f t="shared" si="1"/>
        <v>411879.2</v>
      </c>
    </row>
    <row r="46" spans="1:17" ht="15.2" customHeight="1" x14ac:dyDescent="0.25">
      <c r="A46" s="9" t="s">
        <v>54</v>
      </c>
      <c r="B46" s="10"/>
      <c r="C46" s="10"/>
      <c r="D46" s="10"/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36000</v>
      </c>
      <c r="K46" s="6">
        <v>12000</v>
      </c>
      <c r="L46" s="6">
        <v>8000</v>
      </c>
      <c r="M46" s="6">
        <v>8000</v>
      </c>
      <c r="N46" s="6">
        <v>12000</v>
      </c>
      <c r="O46" s="6">
        <v>13000</v>
      </c>
      <c r="P46" s="6">
        <v>5359.91</v>
      </c>
      <c r="Q46" s="26">
        <f t="shared" si="1"/>
        <v>94359.91</v>
      </c>
    </row>
    <row r="47" spans="1:17" ht="15.2" customHeight="1" x14ac:dyDescent="0.25">
      <c r="A47" s="9" t="s">
        <v>55</v>
      </c>
      <c r="B47" s="10"/>
      <c r="C47" s="10"/>
      <c r="D47" s="10"/>
      <c r="E47" s="6">
        <v>20389.599999999999</v>
      </c>
      <c r="F47" s="6">
        <v>118298.91</v>
      </c>
      <c r="G47" s="6">
        <v>120430.32</v>
      </c>
      <c r="H47" s="6">
        <v>113916.69</v>
      </c>
      <c r="I47" s="6">
        <v>134085.38</v>
      </c>
      <c r="J47" s="6">
        <v>142969.70000000001</v>
      </c>
      <c r="K47" s="6">
        <v>230000</v>
      </c>
      <c r="L47" s="6">
        <v>260739.86</v>
      </c>
      <c r="M47" s="6">
        <v>130000</v>
      </c>
      <c r="N47" s="6">
        <v>130000</v>
      </c>
      <c r="O47" s="6">
        <v>130000</v>
      </c>
      <c r="P47" s="6">
        <v>159693.54</v>
      </c>
      <c r="Q47" s="26">
        <f t="shared" si="1"/>
        <v>1690524</v>
      </c>
    </row>
    <row r="48" spans="1:17" ht="15.2" customHeight="1" x14ac:dyDescent="0.25">
      <c r="A48" s="9" t="s">
        <v>56</v>
      </c>
      <c r="B48" s="10"/>
      <c r="C48" s="10"/>
      <c r="D48" s="10"/>
      <c r="E48" s="6">
        <v>0</v>
      </c>
      <c r="F48" s="6">
        <v>35451.25</v>
      </c>
      <c r="G48" s="6">
        <v>36369.96</v>
      </c>
      <c r="H48" s="6">
        <v>32893.550000000003</v>
      </c>
      <c r="I48" s="6">
        <v>36369.980000000003</v>
      </c>
      <c r="J48" s="6">
        <v>36369.949999999997</v>
      </c>
      <c r="K48" s="6">
        <v>69460</v>
      </c>
      <c r="L48" s="6">
        <v>78743</v>
      </c>
      <c r="M48" s="6">
        <v>39260</v>
      </c>
      <c r="N48" s="6">
        <v>39260</v>
      </c>
      <c r="O48" s="6">
        <v>39260</v>
      </c>
      <c r="P48" s="6">
        <v>67101.31</v>
      </c>
      <c r="Q48" s="26">
        <f t="shared" si="1"/>
        <v>510539</v>
      </c>
    </row>
    <row r="49" spans="1:17" ht="15.2" customHeight="1" x14ac:dyDescent="0.25">
      <c r="A49" s="9" t="s">
        <v>57</v>
      </c>
      <c r="B49" s="10"/>
      <c r="C49" s="10"/>
      <c r="D49" s="10"/>
      <c r="E49" s="6">
        <v>631518.80000000005</v>
      </c>
      <c r="F49" s="6">
        <v>439160.43</v>
      </c>
      <c r="G49" s="6">
        <v>292804.5</v>
      </c>
      <c r="H49" s="6">
        <v>367915.88</v>
      </c>
      <c r="I49" s="6">
        <v>397095.04</v>
      </c>
      <c r="J49" s="6">
        <v>127921.22</v>
      </c>
      <c r="K49" s="6">
        <v>65000</v>
      </c>
      <c r="L49" s="6">
        <v>80000</v>
      </c>
      <c r="M49" s="6">
        <v>58840.03</v>
      </c>
      <c r="N49" s="6">
        <v>93000</v>
      </c>
      <c r="O49" s="6">
        <v>110000</v>
      </c>
      <c r="P49" s="6">
        <v>72617.279999999999</v>
      </c>
      <c r="Q49" s="26">
        <f t="shared" si="1"/>
        <v>2735873.1799999997</v>
      </c>
    </row>
    <row r="50" spans="1:17" ht="15.2" customHeight="1" x14ac:dyDescent="0.25">
      <c r="A50" s="9" t="s">
        <v>58</v>
      </c>
      <c r="B50" s="10"/>
      <c r="C50" s="10"/>
      <c r="D50" s="10"/>
      <c r="E50" s="6"/>
      <c r="F50" s="6">
        <v>12667.65</v>
      </c>
      <c r="G50" s="6">
        <v>59305.56</v>
      </c>
      <c r="H50" s="6">
        <v>33942.5</v>
      </c>
      <c r="I50" s="6">
        <v>29129.59</v>
      </c>
      <c r="J50" s="6">
        <v>5838.43</v>
      </c>
      <c r="K50" s="6">
        <v>8000</v>
      </c>
      <c r="L50" s="6">
        <v>8000</v>
      </c>
      <c r="M50" s="6">
        <v>15089.48</v>
      </c>
      <c r="N50" s="6">
        <v>31026.79</v>
      </c>
      <c r="O50" s="6">
        <v>33500</v>
      </c>
      <c r="P50" s="6">
        <v>43500</v>
      </c>
      <c r="Q50" s="26">
        <f t="shared" si="1"/>
        <v>280000</v>
      </c>
    </row>
    <row r="51" spans="1:17" ht="15.2" customHeight="1" x14ac:dyDescent="0.25">
      <c r="A51" s="9" t="s">
        <v>59</v>
      </c>
      <c r="B51" s="10"/>
      <c r="C51" s="10"/>
      <c r="D51" s="10"/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100</v>
      </c>
      <c r="Q51" s="26">
        <f>SUM(E51:P51)</f>
        <v>100</v>
      </c>
    </row>
    <row r="52" spans="1:17" ht="15.2" customHeight="1" x14ac:dyDescent="0.25">
      <c r="A52" s="9" t="s">
        <v>60</v>
      </c>
      <c r="B52" s="10"/>
      <c r="C52" s="10"/>
      <c r="D52" s="10"/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150</v>
      </c>
      <c r="Q52" s="26">
        <f t="shared" ref="Q52:Q58" si="2">SUM(E52:P52)</f>
        <v>150</v>
      </c>
    </row>
    <row r="53" spans="1:17" ht="15.2" customHeight="1" x14ac:dyDescent="0.25">
      <c r="A53" s="9" t="s">
        <v>61</v>
      </c>
      <c r="B53" s="10"/>
      <c r="C53" s="10"/>
      <c r="D53" s="10"/>
      <c r="E53" s="6">
        <v>0</v>
      </c>
      <c r="F53" s="6">
        <v>48936.72</v>
      </c>
      <c r="G53" s="6">
        <v>50687.68</v>
      </c>
      <c r="H53" s="6">
        <v>46110.61</v>
      </c>
      <c r="I53" s="6">
        <v>56631.78</v>
      </c>
      <c r="J53" s="6">
        <v>69458.78</v>
      </c>
      <c r="K53" s="6">
        <v>66000</v>
      </c>
      <c r="L53" s="6">
        <v>49798.83</v>
      </c>
      <c r="M53" s="6">
        <v>55000</v>
      </c>
      <c r="N53" s="6">
        <v>55000</v>
      </c>
      <c r="O53" s="6">
        <v>55000</v>
      </c>
      <c r="P53" s="6">
        <v>66750.600000000006</v>
      </c>
      <c r="Q53" s="26">
        <f t="shared" si="2"/>
        <v>619375</v>
      </c>
    </row>
    <row r="54" spans="1:17" ht="15.2" customHeight="1" x14ac:dyDescent="0.25">
      <c r="A54" s="9" t="s">
        <v>62</v>
      </c>
      <c r="B54" s="10"/>
      <c r="C54" s="10"/>
      <c r="D54" s="10"/>
      <c r="E54" s="6">
        <v>0</v>
      </c>
      <c r="F54" s="6">
        <v>14382.59</v>
      </c>
      <c r="G54" s="6">
        <v>15307.65</v>
      </c>
      <c r="H54" s="6">
        <v>12849.32</v>
      </c>
      <c r="I54" s="6">
        <v>15307.64</v>
      </c>
      <c r="J54" s="6">
        <v>15307.68</v>
      </c>
      <c r="K54" s="6">
        <v>19932</v>
      </c>
      <c r="L54" s="6">
        <v>21140</v>
      </c>
      <c r="M54" s="6">
        <v>16610</v>
      </c>
      <c r="N54" s="6">
        <v>16610</v>
      </c>
      <c r="O54" s="6">
        <v>19049.36</v>
      </c>
      <c r="P54" s="6">
        <v>20555.759999999998</v>
      </c>
      <c r="Q54" s="26">
        <f t="shared" si="2"/>
        <v>187052</v>
      </c>
    </row>
    <row r="55" spans="1:17" ht="15.2" customHeight="1" x14ac:dyDescent="0.25">
      <c r="A55" s="9" t="s">
        <v>63</v>
      </c>
      <c r="B55" s="10"/>
      <c r="C55" s="10"/>
      <c r="D55" s="10"/>
      <c r="E55" s="6">
        <v>0</v>
      </c>
      <c r="F55" s="6">
        <v>314.7</v>
      </c>
      <c r="G55" s="6">
        <v>335.68</v>
      </c>
      <c r="H55" s="6">
        <v>280.81</v>
      </c>
      <c r="I55" s="6">
        <v>335.68</v>
      </c>
      <c r="J55" s="6">
        <v>335.68</v>
      </c>
      <c r="K55" s="6">
        <v>1000</v>
      </c>
      <c r="L55" s="6">
        <v>1000</v>
      </c>
      <c r="M55" s="6">
        <v>500</v>
      </c>
      <c r="N55" s="6">
        <v>500</v>
      </c>
      <c r="O55" s="6">
        <v>500</v>
      </c>
      <c r="P55" s="6">
        <v>1153.45</v>
      </c>
      <c r="Q55" s="26">
        <f t="shared" si="2"/>
        <v>6256</v>
      </c>
    </row>
    <row r="56" spans="1:17" ht="15.2" customHeight="1" x14ac:dyDescent="0.25">
      <c r="A56" s="9" t="s">
        <v>64</v>
      </c>
      <c r="B56" s="10"/>
      <c r="C56" s="10"/>
      <c r="D56" s="10"/>
      <c r="E56" s="6">
        <v>0</v>
      </c>
      <c r="F56" s="6">
        <v>95.07</v>
      </c>
      <c r="G56" s="6">
        <v>101.38</v>
      </c>
      <c r="H56" s="6">
        <v>84.81</v>
      </c>
      <c r="I56" s="6">
        <v>101.41</v>
      </c>
      <c r="J56" s="6">
        <v>101.4</v>
      </c>
      <c r="K56" s="6">
        <v>302</v>
      </c>
      <c r="L56" s="6">
        <v>302</v>
      </c>
      <c r="M56" s="6">
        <v>151</v>
      </c>
      <c r="N56" s="6">
        <v>151</v>
      </c>
      <c r="O56" s="6">
        <v>151</v>
      </c>
      <c r="P56" s="6">
        <v>348.93</v>
      </c>
      <c r="Q56" s="26">
        <f t="shared" si="2"/>
        <v>1890</v>
      </c>
    </row>
    <row r="57" spans="1:17" ht="15.2" customHeight="1" x14ac:dyDescent="0.25">
      <c r="A57" s="9" t="s">
        <v>65</v>
      </c>
      <c r="B57" s="10"/>
      <c r="C57" s="10"/>
      <c r="D57" s="10"/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14000</v>
      </c>
      <c r="L57" s="6">
        <v>15600</v>
      </c>
      <c r="M57" s="6">
        <v>8000</v>
      </c>
      <c r="N57" s="6">
        <v>10000</v>
      </c>
      <c r="O57" s="6">
        <v>16200</v>
      </c>
      <c r="P57" s="6">
        <v>26200</v>
      </c>
      <c r="Q57" s="6">
        <f t="shared" si="2"/>
        <v>90000</v>
      </c>
    </row>
    <row r="58" spans="1:17" ht="15.2" customHeight="1" x14ac:dyDescent="0.25">
      <c r="A58" s="9" t="s">
        <v>66</v>
      </c>
      <c r="B58" s="10"/>
      <c r="C58" s="10"/>
      <c r="D58" s="10"/>
      <c r="E58" s="6">
        <v>0</v>
      </c>
      <c r="F58" s="6">
        <v>1000</v>
      </c>
      <c r="G58" s="6">
        <v>1000</v>
      </c>
      <c r="H58" s="6">
        <v>1000</v>
      </c>
      <c r="I58" s="6">
        <v>1000</v>
      </c>
      <c r="J58" s="6">
        <v>1000</v>
      </c>
      <c r="K58" s="6">
        <v>2000</v>
      </c>
      <c r="L58" s="6">
        <v>1000</v>
      </c>
      <c r="M58" s="6">
        <v>1000</v>
      </c>
      <c r="N58" s="6">
        <v>1000</v>
      </c>
      <c r="O58" s="6">
        <v>1000</v>
      </c>
      <c r="P58" s="6">
        <v>1000</v>
      </c>
      <c r="Q58" s="6">
        <f t="shared" si="2"/>
        <v>12000</v>
      </c>
    </row>
    <row r="59" spans="1:17" ht="29.25" customHeight="1" x14ac:dyDescent="0.25">
      <c r="A59" s="14" t="s">
        <v>67</v>
      </c>
      <c r="B59" s="15"/>
      <c r="C59" s="15"/>
      <c r="D59" s="15"/>
      <c r="E59" s="7">
        <f t="shared" ref="E59:P59" si="3">SUM(E9:E58)</f>
        <v>799021.68</v>
      </c>
      <c r="F59" s="7">
        <f t="shared" si="3"/>
        <v>1723515.13</v>
      </c>
      <c r="G59" s="7">
        <f t="shared" si="3"/>
        <v>1543384.0499999998</v>
      </c>
      <c r="H59" s="7">
        <f t="shared" si="3"/>
        <v>1471961.9400000004</v>
      </c>
      <c r="I59" s="7">
        <f t="shared" si="3"/>
        <v>2025737.2500000002</v>
      </c>
      <c r="J59" s="7">
        <f t="shared" si="3"/>
        <v>1314317.6599999995</v>
      </c>
      <c r="K59" s="7">
        <f t="shared" si="3"/>
        <v>1526964.5</v>
      </c>
      <c r="L59" s="7">
        <f t="shared" si="3"/>
        <v>1556976.1800000002</v>
      </c>
      <c r="M59" s="7">
        <f t="shared" si="3"/>
        <v>2113525.83</v>
      </c>
      <c r="N59" s="7">
        <f t="shared" si="3"/>
        <v>1454785.48</v>
      </c>
      <c r="O59" s="7">
        <f t="shared" si="3"/>
        <v>1615917.4600000002</v>
      </c>
      <c r="P59" s="7">
        <f t="shared" si="3"/>
        <v>2188053.37</v>
      </c>
      <c r="Q59" s="7">
        <f>SUM(Q9:Q58)</f>
        <v>19334160.529999997</v>
      </c>
    </row>
    <row r="60" spans="1:17" ht="8.25" customHeight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</row>
    <row r="61" spans="1:17" x14ac:dyDescent="0.25">
      <c r="A61" s="16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3"/>
    </row>
  </sheetData>
  <mergeCells count="59">
    <mergeCell ref="A18:D18"/>
    <mergeCell ref="A19:D19"/>
    <mergeCell ref="A20:D20"/>
    <mergeCell ref="A21:D21"/>
    <mergeCell ref="Q7:Q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:C1"/>
    <mergeCell ref="A2:C2"/>
    <mergeCell ref="A4:P4"/>
    <mergeCell ref="A5:P5"/>
    <mergeCell ref="A7:D8"/>
    <mergeCell ref="E7:P7"/>
    <mergeCell ref="A56:D56"/>
    <mergeCell ref="A57:D57"/>
    <mergeCell ref="A58:D58"/>
    <mergeCell ref="A59:D59"/>
    <mergeCell ref="A61:P61"/>
    <mergeCell ref="A51:D51"/>
    <mergeCell ref="A52:D52"/>
    <mergeCell ref="A53:D53"/>
    <mergeCell ref="A54:D54"/>
    <mergeCell ref="A55:D55"/>
    <mergeCell ref="A46:D46"/>
    <mergeCell ref="A47:D47"/>
    <mergeCell ref="A48:D48"/>
    <mergeCell ref="A49:D49"/>
    <mergeCell ref="A50:D50"/>
    <mergeCell ref="A40:D40"/>
    <mergeCell ref="A41:D41"/>
    <mergeCell ref="A42:D42"/>
    <mergeCell ref="A43:D43"/>
    <mergeCell ref="A45:D45"/>
    <mergeCell ref="A44:D44"/>
    <mergeCell ref="A37:D37"/>
    <mergeCell ref="A38:D38"/>
    <mergeCell ref="A39:D39"/>
    <mergeCell ref="A31:D31"/>
    <mergeCell ref="A32:D32"/>
    <mergeCell ref="A33:D33"/>
    <mergeCell ref="A34:D34"/>
    <mergeCell ref="A35:D35"/>
    <mergeCell ref="A27:D27"/>
    <mergeCell ref="A28:D28"/>
    <mergeCell ref="A29:D29"/>
    <mergeCell ref="A30:D30"/>
    <mergeCell ref="A36:D36"/>
    <mergeCell ref="A22:D22"/>
    <mergeCell ref="A23:D23"/>
    <mergeCell ref="A24:D24"/>
    <mergeCell ref="A25:D25"/>
    <mergeCell ref="A26:D26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DOCUMENTS_CASH_PLAN_EXPEND&lt;/Code&gt;&#10;  &lt;OriginalCode&gt;DOCUMENTS_CASH_PLAN_EXPEND&lt;/OriginalCode&gt;&#10;  &lt;ObjectCode&gt;DOCUMENTS_CASH_PLAN_EXPEND&lt;/ObjectCode&gt;&#10;  &lt;DocLink&gt;70705&lt;/DocLink&gt;&#10;  &lt;DocName&gt;Кассовый план выплат_ №1 от 01.01.2022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 (мес)!link1" Type="System.Int32" Value="70705"/>
    <Parameter Name="cbcr_Документ (мес)!bcorr" Type="System.Int32" Value="1656826"/>
    <Parameter Name="cbcr_Документ (мес)!corr" Type="System.Int32" Value="1656797"/>
    <Parameter Name="cbcr_Документ (мес)!acc" Type="System.Int32" Value="41988"/>
    <Parameter Name="cbcr_Документ (мес)!number" Type="System.String" Value="1"/>
  </Parameters>
</MailMerge>
</file>

<file path=customXml/itemProps1.xml><?xml version="1.0" encoding="utf-8"?>
<ds:datastoreItem xmlns:ds="http://schemas.openxmlformats.org/officeDocument/2006/customXml" ds:itemID="{793543F3-EF33-4D7D-B394-BFD48B1A46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(мес)</vt:lpstr>
      <vt:lpstr>'Документ (мес)'!Заголовки_для_печати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svetlana-bux\svetlana</dc:creator>
  <cp:lastModifiedBy>svetlana</cp:lastModifiedBy>
  <dcterms:created xsi:type="dcterms:W3CDTF">2022-07-26T11:30:44Z</dcterms:created>
  <dcterms:modified xsi:type="dcterms:W3CDTF">2023-07-12T13:29:15Z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Кассовый план выплат_ №1 от 01.01.2022</vt:lpwstr>
  </property>
  <property fmtid="{D5CDD505-2E9C-101B-9397-08002B2CF9AE}" pid="3" name="Название отчета">
    <vt:lpwstr>Кассовый план выплат_ №1 от 01.xlsx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21.2.2622.7772592</vt:lpwstr>
  </property>
  <property fmtid="{D5CDD505-2E9C-101B-9397-08002B2CF9AE}" pid="6" name="Тип сервера">
    <vt:lpwstr>MSSQL</vt:lpwstr>
  </property>
  <property fmtid="{D5CDD505-2E9C-101B-9397-08002B2CF9AE}" pid="7" name="Сервер">
    <vt:lpwstr>svetlana-bux</vt:lpwstr>
  </property>
  <property fmtid="{D5CDD505-2E9C-101B-9397-08002B2CF9AE}" pid="8" name="База">
    <vt:lpwstr>budget_22</vt:lpwstr>
  </property>
  <property fmtid="{D5CDD505-2E9C-101B-9397-08002B2CF9AE}" pid="9" name="Пользователь">
    <vt:lpwstr>adm</vt:lpwstr>
  </property>
  <property fmtid="{D5CDD505-2E9C-101B-9397-08002B2CF9AE}" pid="10" name="Шаблон">
    <vt:lpwstr>rep_cash_plan_expend.xlt</vt:lpwstr>
  </property>
  <property fmtid="{D5CDD505-2E9C-101B-9397-08002B2CF9AE}" pid="11" name="Локальная база">
    <vt:lpwstr>используется</vt:lpwstr>
  </property>
</Properties>
</file>