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vetlana\Desktop\Решения 2023\Отчет за 3 квартал 2023\"/>
    </mc:Choice>
  </mc:AlternateContent>
  <bookViews>
    <workbookView xWindow="0" yWindow="0" windowWidth="14205" windowHeight="1317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6" i="1"/>
  <c r="E31" i="1" l="1"/>
  <c r="D31" i="1"/>
  <c r="F31" i="1" l="1"/>
</calcChain>
</file>

<file path=xl/sharedStrings.xml><?xml version="1.0" encoding="utf-8"?>
<sst xmlns="http://schemas.openxmlformats.org/spreadsheetml/2006/main" count="57" uniqueCount="57">
  <si>
    <t>Наименование</t>
  </si>
  <si>
    <t>Целевая статья</t>
  </si>
  <si>
    <t>Муниципальная программа Остаповского сельского поселения «Обеспечение деятельности в пожарной безопасности»</t>
  </si>
  <si>
    <t>01 1 00 00000</t>
  </si>
  <si>
    <t>Муниципальная программа «Развитие местного самоуправления в Остаповском сельском поселении»</t>
  </si>
  <si>
    <t xml:space="preserve">02 0 00 00000 </t>
  </si>
  <si>
    <t>Подпрограмма «Обеспечение деятельности органов местного самоуправления Остаповского сельского поселения»</t>
  </si>
  <si>
    <t xml:space="preserve">02  1  00 00000 </t>
  </si>
  <si>
    <t>Подпрограмма «Развитие муниципальной службы»</t>
  </si>
  <si>
    <t xml:space="preserve">02  2 00 00000 </t>
  </si>
  <si>
    <t>Муниципальная программа «Совершенствование управлением муниципальной собственностью Остаповского сельского поселения»</t>
  </si>
  <si>
    <t xml:space="preserve">03 0 00 00000 </t>
  </si>
  <si>
    <t>Подпрограмма «Эффективное управление муниципальной собственностью и земельными ресурсами поселения»</t>
  </si>
  <si>
    <t xml:space="preserve">03 1 00 00000 </t>
  </si>
  <si>
    <t>Муниципальная программа «Улучшение условий и охраны труда в Остаповском сельском поселении »</t>
  </si>
  <si>
    <t>04 0 00 00000</t>
  </si>
  <si>
    <t>Подпрограмма «Улучшение условий и охраны труда в администрации Остаповского сельского поселения и подведомственных  казенных учреждениях»</t>
  </si>
  <si>
    <t>04 1 00 00000</t>
  </si>
  <si>
    <t>Муниципальная программа «Обеспечение мероприятий по благоустройству населенных пунктов Остаповского сельского поселения»</t>
  </si>
  <si>
    <t xml:space="preserve">05 0 00 00000  </t>
  </si>
  <si>
    <t>Подпрограмма «Организация и обеспечение уличного освещения на территории Остаповского сельского поселения»</t>
  </si>
  <si>
    <t xml:space="preserve">05 1 00 00000 </t>
  </si>
  <si>
    <t>Подпрограмма «Обеспечение мероприятий по содержанию и ремонту памятников и обелисков.»</t>
  </si>
  <si>
    <t xml:space="preserve">05 2 00 00000 </t>
  </si>
  <si>
    <t>Подпрограмма «Организация благоустройства и озеленения территории поселения»</t>
  </si>
  <si>
    <t>05 3  00 00000</t>
  </si>
  <si>
    <t xml:space="preserve">Подпрограмма «Обеспечение энергосбережения и энергетической эффективности в Остаповском сельском поселении </t>
  </si>
  <si>
    <t>05 4 00 00000</t>
  </si>
  <si>
    <t>Муниципальная программа «Развитие культуры и спорта на территории Остаповского сельского поселения »</t>
  </si>
  <si>
    <t>Подпрограмма «Обеспечение деятельности, сохранение и развитие учреждений культуры на территории Остаповского сельского поселения»»</t>
  </si>
  <si>
    <t xml:space="preserve">06 1 00 00000 </t>
  </si>
  <si>
    <t xml:space="preserve">
Подпрограмма «Развитие физической культуры и спорта на территории Остаповского сельского поселения»
</t>
  </si>
  <si>
    <t xml:space="preserve">06 2 00 00000  </t>
  </si>
  <si>
    <t>Муниципальная программа «Поддержка субъектов малого предпринимательства»</t>
  </si>
  <si>
    <t xml:space="preserve">07 0 00 00000 </t>
  </si>
  <si>
    <t>Подпрограмма «Поддержка субъектов малого предпринимательства»</t>
  </si>
  <si>
    <t xml:space="preserve">071 00 00000 </t>
  </si>
  <si>
    <t>Иные непрограммные направления деятельности органов местного самоуправления Остаповского сельского поселения</t>
  </si>
  <si>
    <t>Реализация полномочий Российской  Федерации по первичному воинскому учету на территориях, где отсутствуют военные комиссариаты</t>
  </si>
  <si>
    <t>34 0 00 00000</t>
  </si>
  <si>
    <t>Всего</t>
  </si>
  <si>
    <t>Процент исполнения</t>
  </si>
  <si>
    <t xml:space="preserve">Утверждено </t>
  </si>
  <si>
    <t>Исполнение судебных актов</t>
  </si>
  <si>
    <t>Осуществление части полномочий Шуйского муниципального района по решению вопросов местного значения</t>
  </si>
  <si>
    <t xml:space="preserve">36 0 00 00000 </t>
  </si>
  <si>
    <t>Резервный фонд местных администраций в рамках иных непрограммных мероприятий</t>
  </si>
  <si>
    <t>31 0 00 00000</t>
  </si>
  <si>
    <t>35 0 00 00000</t>
  </si>
  <si>
    <t>05 5 00 00000</t>
  </si>
  <si>
    <t>Подпрограмма "Благоустройство территорий в рамках поддержки местных инициатив"</t>
  </si>
  <si>
    <t>06 0  00 00000</t>
  </si>
  <si>
    <t>30 0 00 00000</t>
  </si>
  <si>
    <t xml:space="preserve">   Осуществление части полномочий Остаповского сельского поселения по решению вопросов местного значения</t>
  </si>
  <si>
    <t>37 0 00 00000</t>
  </si>
  <si>
    <t>Исполнение бюджета по муниципальным программам и не включенным в муниципальные программы направления деятельности  Остаповского сельского поселения за 9 месяцев 2023 года.</t>
  </si>
  <si>
    <t>Исполнено на 01.10.2023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</si>
</sst>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horizontal="justify"/>
    </xf>
    <xf numFmtId="0" fontId="8" fillId="0" borderId="1" xfId="0" applyFont="1" applyFill="1" applyBorder="1" applyAlignment="1">
      <alignment horizontal="justify"/>
    </xf>
    <xf numFmtId="0" fontId="2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justify"/>
    </xf>
    <xf numFmtId="0" fontId="5" fillId="0" borderId="1" xfId="0" applyFont="1" applyFill="1" applyBorder="1" applyAlignment="1">
      <alignment horizontal="justify"/>
    </xf>
    <xf numFmtId="0" fontId="5" fillId="0" borderId="1" xfId="0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2" fontId="0" fillId="0" borderId="0" xfId="0" applyNumberFormat="1"/>
    <xf numFmtId="2" fontId="0" fillId="0" borderId="0" xfId="0" applyNumberFormat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2"/>
  <sheetViews>
    <sheetView tabSelected="1" topLeftCell="A19" zoomScale="80" zoomScaleNormal="80" workbookViewId="0">
      <selection activeCell="C28" sqref="C28"/>
    </sheetView>
  </sheetViews>
  <sheetFormatPr defaultRowHeight="15" x14ac:dyDescent="0.25"/>
  <cols>
    <col min="1" max="1" width="14.42578125" customWidth="1"/>
    <col min="2" max="2" width="39.42578125" customWidth="1"/>
    <col min="3" max="3" width="17" customWidth="1"/>
    <col min="4" max="4" width="15.28515625" customWidth="1"/>
    <col min="5" max="5" width="15" customWidth="1"/>
    <col min="6" max="6" width="13.42578125" customWidth="1"/>
  </cols>
  <sheetData>
    <row r="1" spans="2:7" ht="15.75" thickBot="1" x14ac:dyDescent="0.3">
      <c r="B1" s="23" t="s">
        <v>55</v>
      </c>
      <c r="C1" s="24"/>
      <c r="D1" s="24"/>
      <c r="E1" s="24"/>
      <c r="F1" s="24"/>
    </row>
    <row r="2" spans="2:7" ht="15.75" thickBot="1" x14ac:dyDescent="0.3">
      <c r="B2" s="24"/>
      <c r="C2" s="24"/>
      <c r="D2" s="24"/>
      <c r="E2" s="24"/>
      <c r="F2" s="24"/>
    </row>
    <row r="3" spans="2:7" ht="18.75" customHeight="1" thickBot="1" x14ac:dyDescent="0.3">
      <c r="B3" s="24"/>
      <c r="C3" s="24"/>
      <c r="D3" s="24"/>
      <c r="E3" s="24"/>
      <c r="F3" s="24"/>
    </row>
    <row r="4" spans="2:7" ht="96" customHeight="1" thickBot="1" x14ac:dyDescent="0.3">
      <c r="B4" s="24"/>
      <c r="C4" s="24"/>
      <c r="D4" s="24"/>
      <c r="E4" s="24"/>
      <c r="F4" s="24"/>
    </row>
    <row r="5" spans="2:7" ht="105" customHeight="1" thickBot="1" x14ac:dyDescent="0.3">
      <c r="B5" s="1" t="s">
        <v>0</v>
      </c>
      <c r="C5" s="1" t="s">
        <v>1</v>
      </c>
      <c r="D5" s="1" t="s">
        <v>42</v>
      </c>
      <c r="E5" s="1" t="s">
        <v>56</v>
      </c>
      <c r="F5" s="1" t="s">
        <v>41</v>
      </c>
    </row>
    <row r="6" spans="2:7" ht="79.5" thickBot="1" x14ac:dyDescent="0.3">
      <c r="B6" s="2" t="s">
        <v>2</v>
      </c>
      <c r="C6" s="3" t="s">
        <v>3</v>
      </c>
      <c r="D6" s="17">
        <v>626176</v>
      </c>
      <c r="E6" s="17">
        <v>320711</v>
      </c>
      <c r="F6" s="22">
        <f>E6/D6*100</f>
        <v>51.217389360179887</v>
      </c>
      <c r="G6" s="21"/>
    </row>
    <row r="7" spans="2:7" ht="79.5" thickBot="1" x14ac:dyDescent="0.3">
      <c r="B7" s="12" t="s">
        <v>4</v>
      </c>
      <c r="C7" s="3" t="s">
        <v>5</v>
      </c>
      <c r="D7" s="17">
        <v>6905392.3600000003</v>
      </c>
      <c r="E7" s="17">
        <v>4334576.43</v>
      </c>
      <c r="F7" s="22">
        <f t="shared" ref="F7:F31" si="0">E7/D7*100</f>
        <v>62.770892717238723</v>
      </c>
      <c r="G7" s="21"/>
    </row>
    <row r="8" spans="2:7" ht="63.75" thickBot="1" x14ac:dyDescent="0.3">
      <c r="B8" s="13" t="s">
        <v>6</v>
      </c>
      <c r="C8" s="19" t="s">
        <v>7</v>
      </c>
      <c r="D8" s="4">
        <v>6885456.3600000003</v>
      </c>
      <c r="E8" s="4">
        <v>4324640.43</v>
      </c>
      <c r="F8" s="22">
        <f t="shared" si="0"/>
        <v>62.808334028857303</v>
      </c>
      <c r="G8" s="21"/>
    </row>
    <row r="9" spans="2:7" ht="32.25" thickBot="1" x14ac:dyDescent="0.3">
      <c r="B9" s="7" t="s">
        <v>8</v>
      </c>
      <c r="C9" s="16" t="s">
        <v>9</v>
      </c>
      <c r="D9" s="6">
        <v>19936</v>
      </c>
      <c r="E9" s="6">
        <v>9936</v>
      </c>
      <c r="F9" s="22">
        <f t="shared" si="0"/>
        <v>49.839486356340288</v>
      </c>
      <c r="G9" s="21"/>
    </row>
    <row r="10" spans="2:7" ht="79.5" thickBot="1" x14ac:dyDescent="0.3">
      <c r="B10" s="2" t="s">
        <v>10</v>
      </c>
      <c r="C10" s="3" t="s">
        <v>11</v>
      </c>
      <c r="D10" s="17">
        <v>75116</v>
      </c>
      <c r="E10" s="17">
        <v>7775</v>
      </c>
      <c r="F10" s="22">
        <f t="shared" si="0"/>
        <v>10.350657649502104</v>
      </c>
      <c r="G10" s="21"/>
    </row>
    <row r="11" spans="2:7" ht="63.75" thickBot="1" x14ac:dyDescent="0.3">
      <c r="B11" s="7" t="s">
        <v>12</v>
      </c>
      <c r="C11" s="5" t="s">
        <v>13</v>
      </c>
      <c r="D11" s="4">
        <v>75116</v>
      </c>
      <c r="E11" s="4">
        <v>7775</v>
      </c>
      <c r="F11" s="22">
        <f t="shared" si="0"/>
        <v>10.350657649502104</v>
      </c>
      <c r="G11" s="21"/>
    </row>
    <row r="12" spans="2:7" ht="63.75" thickBot="1" x14ac:dyDescent="0.3">
      <c r="B12" s="8" t="s">
        <v>14</v>
      </c>
      <c r="C12" s="3" t="s">
        <v>15</v>
      </c>
      <c r="D12" s="17">
        <v>40000</v>
      </c>
      <c r="E12" s="17">
        <v>0</v>
      </c>
      <c r="F12" s="22">
        <f t="shared" si="0"/>
        <v>0</v>
      </c>
      <c r="G12" s="21"/>
    </row>
    <row r="13" spans="2:7" ht="95.25" thickBot="1" x14ac:dyDescent="0.3">
      <c r="B13" s="9" t="s">
        <v>16</v>
      </c>
      <c r="C13" s="16" t="s">
        <v>17</v>
      </c>
      <c r="D13" s="4">
        <v>40000</v>
      </c>
      <c r="E13" s="4">
        <v>0</v>
      </c>
      <c r="F13" s="22">
        <f t="shared" si="0"/>
        <v>0</v>
      </c>
      <c r="G13" s="21"/>
    </row>
    <row r="14" spans="2:7" ht="79.5" thickBot="1" x14ac:dyDescent="0.3">
      <c r="B14" s="10" t="s">
        <v>18</v>
      </c>
      <c r="C14" s="3" t="s">
        <v>19</v>
      </c>
      <c r="D14" s="17">
        <v>5564606.2699999996</v>
      </c>
      <c r="E14" s="17">
        <v>4002746.58</v>
      </c>
      <c r="F14" s="22">
        <f t="shared" si="0"/>
        <v>71.93225155173468</v>
      </c>
      <c r="G14" s="21"/>
    </row>
    <row r="15" spans="2:7" ht="79.5" thickBot="1" x14ac:dyDescent="0.3">
      <c r="B15" s="9" t="s">
        <v>20</v>
      </c>
      <c r="C15" s="16" t="s">
        <v>21</v>
      </c>
      <c r="D15" s="4">
        <v>2220000</v>
      </c>
      <c r="E15" s="4">
        <v>1783293.21</v>
      </c>
      <c r="F15" s="22">
        <f t="shared" si="0"/>
        <v>80.328522972972976</v>
      </c>
      <c r="G15" s="21"/>
    </row>
    <row r="16" spans="2:7" ht="63.75" thickBot="1" x14ac:dyDescent="0.3">
      <c r="B16" s="7" t="s">
        <v>22</v>
      </c>
      <c r="C16" s="18" t="s">
        <v>23</v>
      </c>
      <c r="D16" s="6">
        <v>50000</v>
      </c>
      <c r="E16" s="4">
        <v>42489</v>
      </c>
      <c r="F16" s="22">
        <f t="shared" si="0"/>
        <v>84.977999999999994</v>
      </c>
      <c r="G16" s="21"/>
    </row>
    <row r="17" spans="2:7" ht="48" thickBot="1" x14ac:dyDescent="0.3">
      <c r="B17" s="7" t="s">
        <v>24</v>
      </c>
      <c r="C17" s="18" t="s">
        <v>25</v>
      </c>
      <c r="D17" s="6">
        <v>2595593</v>
      </c>
      <c r="E17" s="6">
        <v>1577951.1</v>
      </c>
      <c r="F17" s="22">
        <f t="shared" si="0"/>
        <v>60.793471857876028</v>
      </c>
      <c r="G17" s="21"/>
    </row>
    <row r="18" spans="2:7" ht="79.5" thickBot="1" x14ac:dyDescent="0.3">
      <c r="B18" s="11" t="s">
        <v>26</v>
      </c>
      <c r="C18" s="18" t="s">
        <v>27</v>
      </c>
      <c r="D18" s="6">
        <v>100000</v>
      </c>
      <c r="E18" s="6">
        <v>0</v>
      </c>
      <c r="F18" s="22">
        <f t="shared" si="0"/>
        <v>0</v>
      </c>
      <c r="G18" s="21"/>
    </row>
    <row r="19" spans="2:7" ht="48" thickBot="1" x14ac:dyDescent="0.3">
      <c r="B19" s="11" t="s">
        <v>50</v>
      </c>
      <c r="C19" s="18" t="s">
        <v>49</v>
      </c>
      <c r="D19" s="6">
        <v>599013.27</v>
      </c>
      <c r="E19" s="6">
        <v>599013.27</v>
      </c>
      <c r="F19" s="22">
        <f t="shared" si="0"/>
        <v>100</v>
      </c>
      <c r="G19" s="21"/>
    </row>
    <row r="20" spans="2:7" ht="104.25" customHeight="1" thickBot="1" x14ac:dyDescent="0.3">
      <c r="B20" s="12" t="s">
        <v>28</v>
      </c>
      <c r="C20" s="3" t="s">
        <v>51</v>
      </c>
      <c r="D20" s="17">
        <v>7321759.1799999997</v>
      </c>
      <c r="E20" s="17">
        <v>4798338.83</v>
      </c>
      <c r="F20" s="22">
        <f t="shared" si="0"/>
        <v>65.535327126123804</v>
      </c>
      <c r="G20" s="21"/>
    </row>
    <row r="21" spans="2:7" ht="95.25" thickBot="1" x14ac:dyDescent="0.3">
      <c r="B21" s="7" t="s">
        <v>29</v>
      </c>
      <c r="C21" s="16" t="s">
        <v>30</v>
      </c>
      <c r="D21" s="6">
        <v>7231759.1799999997</v>
      </c>
      <c r="E21" s="6">
        <v>4798338.83</v>
      </c>
      <c r="F21" s="22">
        <f t="shared" si="0"/>
        <v>66.350921132304634</v>
      </c>
      <c r="G21" s="21"/>
    </row>
    <row r="22" spans="2:7" ht="95.25" thickBot="1" x14ac:dyDescent="0.3">
      <c r="B22" s="13" t="s">
        <v>31</v>
      </c>
      <c r="C22" s="18" t="s">
        <v>32</v>
      </c>
      <c r="D22" s="6">
        <v>90000</v>
      </c>
      <c r="E22" s="6">
        <v>0</v>
      </c>
      <c r="F22" s="22">
        <f t="shared" si="0"/>
        <v>0</v>
      </c>
      <c r="G22" s="21"/>
    </row>
    <row r="23" spans="2:7" ht="48" thickBot="1" x14ac:dyDescent="0.3">
      <c r="B23" s="14" t="s">
        <v>33</v>
      </c>
      <c r="C23" s="3" t="s">
        <v>34</v>
      </c>
      <c r="D23" s="17">
        <v>30000</v>
      </c>
      <c r="E23" s="17">
        <v>0</v>
      </c>
      <c r="F23" s="22">
        <f t="shared" si="0"/>
        <v>0</v>
      </c>
      <c r="G23" s="21"/>
    </row>
    <row r="24" spans="2:7" ht="48" thickBot="1" x14ac:dyDescent="0.3">
      <c r="B24" s="15" t="s">
        <v>35</v>
      </c>
      <c r="C24" s="16" t="s">
        <v>36</v>
      </c>
      <c r="D24" s="4">
        <v>30000</v>
      </c>
      <c r="E24" s="4">
        <v>0</v>
      </c>
      <c r="F24" s="22">
        <f t="shared" si="0"/>
        <v>0</v>
      </c>
      <c r="G24" s="21"/>
    </row>
    <row r="25" spans="2:7" ht="95.25" thickBot="1" x14ac:dyDescent="0.3">
      <c r="B25" s="12" t="s">
        <v>37</v>
      </c>
      <c r="C25" s="3" t="s">
        <v>52</v>
      </c>
      <c r="D25" s="17">
        <v>931670.72</v>
      </c>
      <c r="E25" s="17">
        <v>465762.1</v>
      </c>
      <c r="F25" s="22">
        <f t="shared" si="0"/>
        <v>49.992136706839943</v>
      </c>
      <c r="G25" s="21"/>
    </row>
    <row r="26" spans="2:7" ht="48" thickBot="1" x14ac:dyDescent="0.3">
      <c r="B26" s="13" t="s">
        <v>46</v>
      </c>
      <c r="C26" s="18" t="s">
        <v>47</v>
      </c>
      <c r="D26" s="6">
        <v>50000</v>
      </c>
      <c r="E26" s="6">
        <v>0</v>
      </c>
      <c r="F26" s="22">
        <f t="shared" si="0"/>
        <v>0</v>
      </c>
      <c r="G26" s="21"/>
    </row>
    <row r="27" spans="2:7" ht="79.5" thickBot="1" x14ac:dyDescent="0.3">
      <c r="B27" s="13" t="s">
        <v>38</v>
      </c>
      <c r="C27" s="18" t="s">
        <v>39</v>
      </c>
      <c r="D27" s="6">
        <v>288600</v>
      </c>
      <c r="E27" s="6">
        <v>161010.49</v>
      </c>
      <c r="F27" s="22">
        <f t="shared" si="0"/>
        <v>55.790190575190564</v>
      </c>
      <c r="G27" s="21"/>
    </row>
    <row r="28" spans="2:7" ht="16.5" thickBot="1" x14ac:dyDescent="0.3">
      <c r="B28" s="13" t="s">
        <v>43</v>
      </c>
      <c r="C28" s="18" t="s">
        <v>48</v>
      </c>
      <c r="D28" s="6">
        <v>10000</v>
      </c>
      <c r="E28" s="6">
        <v>0</v>
      </c>
      <c r="F28" s="22">
        <f t="shared" si="0"/>
        <v>0</v>
      </c>
      <c r="G28" s="21"/>
    </row>
    <row r="29" spans="2:7" ht="79.5" thickBot="1" x14ac:dyDescent="0.3">
      <c r="B29" s="13" t="s">
        <v>44</v>
      </c>
      <c r="C29" s="18" t="s">
        <v>45</v>
      </c>
      <c r="D29" s="6">
        <v>506239.11</v>
      </c>
      <c r="E29" s="6">
        <v>132000</v>
      </c>
      <c r="F29" s="22">
        <f t="shared" si="0"/>
        <v>26.074634968444059</v>
      </c>
      <c r="G29" s="21"/>
    </row>
    <row r="30" spans="2:7" ht="79.5" thickBot="1" x14ac:dyDescent="0.3">
      <c r="B30" s="13" t="s">
        <v>53</v>
      </c>
      <c r="C30" s="18" t="s">
        <v>54</v>
      </c>
      <c r="D30" s="6">
        <v>76831.61</v>
      </c>
      <c r="E30" s="6">
        <v>76831.61</v>
      </c>
      <c r="F30" s="22">
        <f t="shared" si="0"/>
        <v>100</v>
      </c>
      <c r="G30" s="21"/>
    </row>
    <row r="31" spans="2:7" ht="16.5" thickBot="1" x14ac:dyDescent="0.3">
      <c r="B31" s="12" t="s">
        <v>40</v>
      </c>
      <c r="C31" s="3"/>
      <c r="D31" s="17">
        <f>SUM(D6+D7+D10+D12+D14+D20+D23+D25)</f>
        <v>21494720.529999997</v>
      </c>
      <c r="E31" s="17">
        <f>SUM(E6+E7+E10+E12+E14+E20+E25)</f>
        <v>13929909.939999999</v>
      </c>
      <c r="F31" s="22">
        <f t="shared" si="0"/>
        <v>64.806192388303643</v>
      </c>
      <c r="G31" s="21"/>
    </row>
    <row r="32" spans="2:7" x14ac:dyDescent="0.25">
      <c r="D32" s="20"/>
      <c r="E32" s="20"/>
      <c r="F32" s="20"/>
    </row>
  </sheetData>
  <mergeCells count="1">
    <mergeCell ref="B1:F4"/>
  </mergeCells>
  <pageMargins left="0.70866141732283472" right="0.70866141732283472" top="0.74803149606299213" bottom="0.74803149606299213" header="0.31496062992125984" footer="0.31496062992125984"/>
  <pageSetup paperSize="9" scale="9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svetlana</dc:creator>
  <cp:lastModifiedBy>svetlana</cp:lastModifiedBy>
  <cp:lastPrinted>2023-07-13T13:52:04Z</cp:lastPrinted>
  <dcterms:created xsi:type="dcterms:W3CDTF">2018-12-17T06:19:11Z</dcterms:created>
  <dcterms:modified xsi:type="dcterms:W3CDTF">2023-10-23T12:56:40Z</dcterms:modified>
</cp:coreProperties>
</file>